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210690\Documents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工事費内訳書!$A$1:$G$56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工事費内訳書!$G$56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工事費内訳書!$I$56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7"/>
  <c r="G18"/>
  <c r="G20"/>
  <c r="G21"/>
  <c r="G22"/>
  <c r="G27"/>
  <c r="G30"/>
  <c r="G32"/>
  <c r="G35"/>
  <c r="G38"/>
  <c r="G40"/>
  <c r="G41"/>
  <c r="G43"/>
  <c r="G44"/>
  <c r="G45"/>
  <c r="G48"/>
  <c r="G51"/>
  <c r="G52"/>
  <c r="G53"/>
  <c r="G55"/>
  <c r="G56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<sst xmlns="http://schemas.openxmlformats.org/spreadsheetml/2006/main">
  <si>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</si>
  <si>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</si>
  <si>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</si>
  <si>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</si>
  <si>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</si>
  <si>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Ｒ６三耕　ため池　地神池　堤体工事（担い手確保型）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</si>
  <si>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</si>
  <si>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</si>
  <si>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</si>
  <si>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</si>
  <si>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</si>
  <si>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</si>
  <si>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</si>
  <si>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</si>
  <si>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</si>
  <si>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直接工事費（仮設工を除く）
_x000d_</t>
  </si>
  <si>
    <t>土工
_x000d_</t>
  </si>
  <si>
    <t>土工（堤体工）
_x000d_</t>
  </si>
  <si>
    <t>掘削（泥土）
_x000d_捨土</t>
  </si>
  <si>
    <t>m3</t>
  </si>
  <si>
    <t>泥土運搬＋処理
_x000d_</t>
  </si>
  <si>
    <t>地盤改良工
_x000d_</t>
  </si>
  <si>
    <t>安定処理工（浅層改良）
_x000d_qu=120kN/m2</t>
  </si>
  <si>
    <t>㎡</t>
  </si>
  <si>
    <t>直接工事費（仮設工）
_x000d_</t>
  </si>
  <si>
    <t>仮設工
_x000d_</t>
  </si>
  <si>
    <t>仮設道路工
_x000d_</t>
  </si>
  <si>
    <t>盛土
_x000d_</t>
  </si>
  <si>
    <t>盛土法面仕上
_x000d_</t>
  </si>
  <si>
    <t>敷砂利
_x000d_t=10cm</t>
  </si>
  <si>
    <t>撤去工
_x000d_</t>
  </si>
  <si>
    <t>コンクリート構造物取壊し
_x000d_無筋</t>
  </si>
  <si>
    <t>コンクリート塊（無筋）処分費＋運搬
_x000d_</t>
  </si>
  <si>
    <t>表土剥取
_x000d_</t>
  </si>
  <si>
    <t>表土剥取
_x000d_資材置場</t>
  </si>
  <si>
    <t>土木シート設置
_x000d_</t>
  </si>
  <si>
    <t>土木シート
_x000d_資材置場</t>
  </si>
  <si>
    <t>土木シート
_x000d_発生土仮置場</t>
  </si>
  <si>
    <t>水替工
_x000d_</t>
  </si>
  <si>
    <t>仮排水パイプ
_x000d_高密度ポリエチレン管φ300</t>
  </si>
  <si>
    <t>ｍ</t>
  </si>
  <si>
    <t>排水ポンプ（仮設）
_x000d_0以上～6未満</t>
  </si>
  <si>
    <t>箇所</t>
  </si>
  <si>
    <t>仮設土止工
_x000d_</t>
  </si>
  <si>
    <t>大型土のう
_x000d_設置</t>
  </si>
  <si>
    <t>袋</t>
  </si>
  <si>
    <t>間接工事費
_x000d_</t>
  </si>
  <si>
    <t>共通仮設費
_x000d_</t>
  </si>
  <si>
    <t>共通仮設費（率計上分）
_x000d_</t>
  </si>
  <si>
    <t>技術管理費
_x000d_</t>
  </si>
  <si>
    <t>試験費
_x000d_</t>
  </si>
  <si>
    <t>配合試験
_x000d_</t>
  </si>
  <si>
    <t>ポータブルコーン貫入試験
_x000d_</t>
  </si>
  <si>
    <t>現場管理費
_x000d_</t>
  </si>
  <si>
    <t>現場管理費（率計上）
_x000d_</t>
  </si>
  <si>
    <t>一般管理費等
_x000d_</t>
  </si>
  <si>
    <t>一括計上価格
_x000d_</t>
  </si>
  <si>
    <t>六価クロム溶出試験
_x000d_</t>
  </si>
  <si>
    <t>検体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</si>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</sst>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+G11+G40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+G12+G20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+G13+G17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17</v>
      </c>
      <c r="D14" s="17"/>
      <c r="E14" s="18" t="s">
        <v>13</v>
      </c>
      <c r="F14" s="19">
        <v>1</v>
      </c>
      <c r="G14" s="20">
        <f>+G15+G16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18</v>
      </c>
      <c r="E15" s="18" t="s">
        <v>19</v>
      </c>
      <c r="F15" s="19">
        <v>406</v>
      </c>
      <c r="G15" s="26"/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20</v>
      </c>
      <c r="E16" s="18" t="s">
        <v>19</v>
      </c>
      <c r="F16" s="19">
        <v>406</v>
      </c>
      <c r="G16" s="26"/>
      <c r="H16" s="21"/>
      <c r="I16" s="22">
        <v>7</v>
      </c>
      <c r="J16" s="22">
        <v>4</v>
      </c>
    </row>
    <row r="17" ht="42" customHeight="1">
      <c r="A17" s="23"/>
      <c r="B17" s="16" t="s">
        <v>21</v>
      </c>
      <c r="C17" s="16"/>
      <c r="D17" s="17"/>
      <c r="E17" s="18" t="s">
        <v>13</v>
      </c>
      <c r="F17" s="19">
        <v>1</v>
      </c>
      <c r="G17" s="20">
        <f>+G18</f>
        <v>0</v>
      </c>
      <c r="H17" s="21"/>
      <c r="I17" s="22">
        <v>8</v>
      </c>
      <c r="J17" s="22">
        <v>2</v>
      </c>
    </row>
    <row r="18" ht="42" customHeight="1">
      <c r="A18" s="23"/>
      <c r="B18" s="24"/>
      <c r="C18" s="16" t="s">
        <v>21</v>
      </c>
      <c r="D18" s="17"/>
      <c r="E18" s="18" t="s">
        <v>13</v>
      </c>
      <c r="F18" s="19">
        <v>1</v>
      </c>
      <c r="G18" s="20">
        <f>+G19</f>
        <v>0</v>
      </c>
      <c r="H18" s="21"/>
      <c r="I18" s="22">
        <v>9</v>
      </c>
      <c r="J18" s="22">
        <v>3</v>
      </c>
    </row>
    <row r="19" ht="42" customHeight="1">
      <c r="A19" s="23"/>
      <c r="B19" s="24"/>
      <c r="C19" s="24"/>
      <c r="D19" s="25" t="s">
        <v>22</v>
      </c>
      <c r="E19" s="18" t="s">
        <v>23</v>
      </c>
      <c r="F19" s="19">
        <v>872</v>
      </c>
      <c r="G19" s="26"/>
      <c r="H19" s="21"/>
      <c r="I19" s="22">
        <v>10</v>
      </c>
      <c r="J19" s="22">
        <v>4</v>
      </c>
    </row>
    <row r="20" ht="42" customHeight="1">
      <c r="A20" s="15" t="s">
        <v>24</v>
      </c>
      <c r="B20" s="16"/>
      <c r="C20" s="16"/>
      <c r="D20" s="17"/>
      <c r="E20" s="18" t="s">
        <v>13</v>
      </c>
      <c r="F20" s="19">
        <v>1</v>
      </c>
      <c r="G20" s="20">
        <f>+G21</f>
        <v>0</v>
      </c>
      <c r="H20" s="21"/>
      <c r="I20" s="22">
        <v>11</v>
      </c>
      <c r="J20" s="22">
        <v>1</v>
      </c>
    </row>
    <row r="21" ht="42" customHeight="1">
      <c r="A21" s="23"/>
      <c r="B21" s="16" t="s">
        <v>25</v>
      </c>
      <c r="C21" s="16"/>
      <c r="D21" s="17"/>
      <c r="E21" s="18" t="s">
        <v>13</v>
      </c>
      <c r="F21" s="19">
        <v>1</v>
      </c>
      <c r="G21" s="20">
        <f>+G22+G27+G30+G32+G35+G38</f>
        <v>0</v>
      </c>
      <c r="H21" s="21"/>
      <c r="I21" s="22">
        <v>12</v>
      </c>
      <c r="J21" s="22">
        <v>2</v>
      </c>
    </row>
    <row r="22" ht="42" customHeight="1">
      <c r="A22" s="23"/>
      <c r="B22" s="24"/>
      <c r="C22" s="16" t="s">
        <v>26</v>
      </c>
      <c r="D22" s="17"/>
      <c r="E22" s="18" t="s">
        <v>13</v>
      </c>
      <c r="F22" s="19">
        <v>1</v>
      </c>
      <c r="G22" s="20">
        <f>+G23+G24+G25+G26</f>
        <v>0</v>
      </c>
      <c r="H22" s="21"/>
      <c r="I22" s="22">
        <v>13</v>
      </c>
      <c r="J22" s="22">
        <v>3</v>
      </c>
    </row>
    <row r="23" ht="42" customHeight="1">
      <c r="A23" s="23"/>
      <c r="B23" s="24"/>
      <c r="C23" s="24"/>
      <c r="D23" s="25" t="s">
        <v>27</v>
      </c>
      <c r="E23" s="18" t="s">
        <v>19</v>
      </c>
      <c r="F23" s="19">
        <v>532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28</v>
      </c>
      <c r="E24" s="18" t="s">
        <v>23</v>
      </c>
      <c r="F24" s="19">
        <v>267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29</v>
      </c>
      <c r="E25" s="18" t="s">
        <v>23</v>
      </c>
      <c r="F25" s="19">
        <v>447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22</v>
      </c>
      <c r="E26" s="18" t="s">
        <v>23</v>
      </c>
      <c r="F26" s="19">
        <v>464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16" t="s">
        <v>30</v>
      </c>
      <c r="D27" s="17"/>
      <c r="E27" s="18" t="s">
        <v>13</v>
      </c>
      <c r="F27" s="19">
        <v>1</v>
      </c>
      <c r="G27" s="20">
        <f>+G28+G29</f>
        <v>0</v>
      </c>
      <c r="H27" s="21"/>
      <c r="I27" s="22">
        <v>18</v>
      </c>
      <c r="J27" s="22">
        <v>3</v>
      </c>
    </row>
    <row r="28" ht="42" customHeight="1">
      <c r="A28" s="23"/>
      <c r="B28" s="24"/>
      <c r="C28" s="24"/>
      <c r="D28" s="25" t="s">
        <v>31</v>
      </c>
      <c r="E28" s="18" t="s">
        <v>19</v>
      </c>
      <c r="F28" s="19">
        <v>3.2999999999999998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32</v>
      </c>
      <c r="E29" s="18" t="s">
        <v>19</v>
      </c>
      <c r="F29" s="19">
        <v>3.2999999999999998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16" t="s">
        <v>33</v>
      </c>
      <c r="D30" s="17"/>
      <c r="E30" s="18" t="s">
        <v>13</v>
      </c>
      <c r="F30" s="19">
        <v>1</v>
      </c>
      <c r="G30" s="20">
        <f>+G31</f>
        <v>0</v>
      </c>
      <c r="H30" s="21"/>
      <c r="I30" s="22">
        <v>21</v>
      </c>
      <c r="J30" s="22">
        <v>3</v>
      </c>
    </row>
    <row r="31" ht="42" customHeight="1">
      <c r="A31" s="23"/>
      <c r="B31" s="24"/>
      <c r="C31" s="24"/>
      <c r="D31" s="25" t="s">
        <v>34</v>
      </c>
      <c r="E31" s="18" t="s">
        <v>19</v>
      </c>
      <c r="F31" s="19">
        <v>234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16" t="s">
        <v>35</v>
      </c>
      <c r="D32" s="17"/>
      <c r="E32" s="18" t="s">
        <v>13</v>
      </c>
      <c r="F32" s="19">
        <v>1</v>
      </c>
      <c r="G32" s="20">
        <f>+G33+G34</f>
        <v>0</v>
      </c>
      <c r="H32" s="21"/>
      <c r="I32" s="22">
        <v>23</v>
      </c>
      <c r="J32" s="22">
        <v>3</v>
      </c>
    </row>
    <row r="33" ht="42" customHeight="1">
      <c r="A33" s="23"/>
      <c r="B33" s="24"/>
      <c r="C33" s="24"/>
      <c r="D33" s="25" t="s">
        <v>36</v>
      </c>
      <c r="E33" s="18" t="s">
        <v>23</v>
      </c>
      <c r="F33" s="19">
        <v>780</v>
      </c>
      <c r="G33" s="26"/>
      <c r="H33" s="21"/>
      <c r="I33" s="22">
        <v>24</v>
      </c>
      <c r="J33" s="22">
        <v>4</v>
      </c>
    </row>
    <row r="34" ht="42" customHeight="1">
      <c r="A34" s="23"/>
      <c r="B34" s="24"/>
      <c r="C34" s="24"/>
      <c r="D34" s="25" t="s">
        <v>37</v>
      </c>
      <c r="E34" s="18" t="s">
        <v>23</v>
      </c>
      <c r="F34" s="19">
        <v>308</v>
      </c>
      <c r="G34" s="26"/>
      <c r="H34" s="21"/>
      <c r="I34" s="22">
        <v>25</v>
      </c>
      <c r="J34" s="22">
        <v>4</v>
      </c>
    </row>
    <row r="35" ht="42" customHeight="1">
      <c r="A35" s="23"/>
      <c r="B35" s="24"/>
      <c r="C35" s="16" t="s">
        <v>38</v>
      </c>
      <c r="D35" s="17"/>
      <c r="E35" s="18" t="s">
        <v>13</v>
      </c>
      <c r="F35" s="19">
        <v>1</v>
      </c>
      <c r="G35" s="20">
        <f>+G36+G37</f>
        <v>0</v>
      </c>
      <c r="H35" s="21"/>
      <c r="I35" s="22">
        <v>26</v>
      </c>
      <c r="J35" s="22">
        <v>3</v>
      </c>
    </row>
    <row r="36" ht="42" customHeight="1">
      <c r="A36" s="23"/>
      <c r="B36" s="24"/>
      <c r="C36" s="24"/>
      <c r="D36" s="25" t="s">
        <v>39</v>
      </c>
      <c r="E36" s="18" t="s">
        <v>40</v>
      </c>
      <c r="F36" s="19">
        <v>57</v>
      </c>
      <c r="G36" s="26"/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41</v>
      </c>
      <c r="E37" s="18" t="s">
        <v>42</v>
      </c>
      <c r="F37" s="19">
        <v>1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16" t="s">
        <v>43</v>
      </c>
      <c r="D38" s="17"/>
      <c r="E38" s="18" t="s">
        <v>13</v>
      </c>
      <c r="F38" s="19">
        <v>1</v>
      </c>
      <c r="G38" s="20">
        <f>+G39</f>
        <v>0</v>
      </c>
      <c r="H38" s="21"/>
      <c r="I38" s="22">
        <v>29</v>
      </c>
      <c r="J38" s="22">
        <v>3</v>
      </c>
    </row>
    <row r="39" ht="42" customHeight="1">
      <c r="A39" s="23"/>
      <c r="B39" s="24"/>
      <c r="C39" s="24"/>
      <c r="D39" s="25" t="s">
        <v>44</v>
      </c>
      <c r="E39" s="18" t="s">
        <v>45</v>
      </c>
      <c r="F39" s="19">
        <v>3</v>
      </c>
      <c r="G39" s="26"/>
      <c r="H39" s="21"/>
      <c r="I39" s="22">
        <v>30</v>
      </c>
      <c r="J39" s="22">
        <v>4</v>
      </c>
    </row>
    <row r="40" ht="42" customHeight="1">
      <c r="A40" s="15" t="s">
        <v>46</v>
      </c>
      <c r="B40" s="16"/>
      <c r="C40" s="16"/>
      <c r="D40" s="17"/>
      <c r="E40" s="18" t="s">
        <v>13</v>
      </c>
      <c r="F40" s="19">
        <v>1</v>
      </c>
      <c r="G40" s="20">
        <f>+G41+G48</f>
        <v>0</v>
      </c>
      <c r="H40" s="21"/>
      <c r="I40" s="22">
        <v>31</v>
      </c>
      <c r="J40" s="22"/>
    </row>
    <row r="41" ht="42" customHeight="1">
      <c r="A41" s="15" t="s">
        <v>47</v>
      </c>
      <c r="B41" s="16"/>
      <c r="C41" s="16"/>
      <c r="D41" s="17"/>
      <c r="E41" s="18" t="s">
        <v>13</v>
      </c>
      <c r="F41" s="19">
        <v>1</v>
      </c>
      <c r="G41" s="20">
        <f>+G42+G43</f>
        <v>0</v>
      </c>
      <c r="H41" s="21"/>
      <c r="I41" s="22">
        <v>32</v>
      </c>
      <c r="J41" s="22">
        <v>200</v>
      </c>
    </row>
    <row r="42" ht="42" customHeight="1">
      <c r="A42" s="15" t="s">
        <v>48</v>
      </c>
      <c r="B42" s="16"/>
      <c r="C42" s="16"/>
      <c r="D42" s="17"/>
      <c r="E42" s="18" t="s">
        <v>13</v>
      </c>
      <c r="F42" s="19">
        <v>1</v>
      </c>
      <c r="G42" s="26"/>
      <c r="H42" s="21"/>
      <c r="I42" s="22">
        <v>33</v>
      </c>
      <c r="J42" s="22"/>
    </row>
    <row r="43" ht="42" customHeight="1">
      <c r="A43" s="15" t="s">
        <v>49</v>
      </c>
      <c r="B43" s="16"/>
      <c r="C43" s="16"/>
      <c r="D43" s="17"/>
      <c r="E43" s="18" t="s">
        <v>13</v>
      </c>
      <c r="F43" s="19">
        <v>1</v>
      </c>
      <c r="G43" s="20">
        <f>+G44</f>
        <v>0</v>
      </c>
      <c r="H43" s="21"/>
      <c r="I43" s="22">
        <v>34</v>
      </c>
      <c r="J43" s="22">
        <v>1</v>
      </c>
    </row>
    <row r="44" ht="42" customHeight="1">
      <c r="A44" s="23"/>
      <c r="B44" s="16" t="s">
        <v>50</v>
      </c>
      <c r="C44" s="16"/>
      <c r="D44" s="17"/>
      <c r="E44" s="18" t="s">
        <v>13</v>
      </c>
      <c r="F44" s="19">
        <v>1</v>
      </c>
      <c r="G44" s="20">
        <f>+G45</f>
        <v>0</v>
      </c>
      <c r="H44" s="21"/>
      <c r="I44" s="22">
        <v>35</v>
      </c>
      <c r="J44" s="22">
        <v>2</v>
      </c>
    </row>
    <row r="45" ht="42" customHeight="1">
      <c r="A45" s="23"/>
      <c r="B45" s="24"/>
      <c r="C45" s="16" t="s">
        <v>50</v>
      </c>
      <c r="D45" s="17"/>
      <c r="E45" s="18" t="s">
        <v>13</v>
      </c>
      <c r="F45" s="19">
        <v>1</v>
      </c>
      <c r="G45" s="20">
        <f>+G46+G47</f>
        <v>0</v>
      </c>
      <c r="H45" s="21"/>
      <c r="I45" s="22">
        <v>36</v>
      </c>
      <c r="J45" s="22">
        <v>3</v>
      </c>
    </row>
    <row r="46" ht="42" customHeight="1">
      <c r="A46" s="23"/>
      <c r="B46" s="24"/>
      <c r="C46" s="24"/>
      <c r="D46" s="25" t="s">
        <v>51</v>
      </c>
      <c r="E46" s="18" t="s">
        <v>13</v>
      </c>
      <c r="F46" s="19">
        <v>2</v>
      </c>
      <c r="G46" s="26"/>
      <c r="H46" s="21"/>
      <c r="I46" s="22">
        <v>37</v>
      </c>
      <c r="J46" s="22">
        <v>4</v>
      </c>
    </row>
    <row r="47" ht="42" customHeight="1">
      <c r="A47" s="23"/>
      <c r="B47" s="24"/>
      <c r="C47" s="24"/>
      <c r="D47" s="25" t="s">
        <v>52</v>
      </c>
      <c r="E47" s="18" t="s">
        <v>40</v>
      </c>
      <c r="F47" s="19">
        <v>3</v>
      </c>
      <c r="G47" s="26"/>
      <c r="H47" s="21"/>
      <c r="I47" s="22">
        <v>38</v>
      </c>
      <c r="J47" s="22">
        <v>4</v>
      </c>
    </row>
    <row r="48" ht="42" customHeight="1">
      <c r="A48" s="15" t="s">
        <v>53</v>
      </c>
      <c r="B48" s="16"/>
      <c r="C48" s="16"/>
      <c r="D48" s="17"/>
      <c r="E48" s="18" t="s">
        <v>13</v>
      </c>
      <c r="F48" s="19">
        <v>1</v>
      </c>
      <c r="G48" s="20">
        <f>+G49</f>
        <v>0</v>
      </c>
      <c r="H48" s="21"/>
      <c r="I48" s="22">
        <v>39</v>
      </c>
      <c r="J48" s="22">
        <v>210</v>
      </c>
    </row>
    <row r="49" ht="42" customHeight="1">
      <c r="A49" s="15" t="s">
        <v>54</v>
      </c>
      <c r="B49" s="16"/>
      <c r="C49" s="16"/>
      <c r="D49" s="17"/>
      <c r="E49" s="18" t="s">
        <v>13</v>
      </c>
      <c r="F49" s="19">
        <v>1</v>
      </c>
      <c r="G49" s="26"/>
      <c r="H49" s="21"/>
      <c r="I49" s="22">
        <v>40</v>
      </c>
      <c r="J49" s="22"/>
    </row>
    <row r="50" ht="42" customHeight="1">
      <c r="A50" s="15" t="s">
        <v>55</v>
      </c>
      <c r="B50" s="16"/>
      <c r="C50" s="16"/>
      <c r="D50" s="17"/>
      <c r="E50" s="18" t="s">
        <v>13</v>
      </c>
      <c r="F50" s="19">
        <v>1</v>
      </c>
      <c r="G50" s="26"/>
      <c r="H50" s="21"/>
      <c r="I50" s="22">
        <v>41</v>
      </c>
      <c r="J50" s="22">
        <v>220</v>
      </c>
    </row>
    <row r="51" ht="42" customHeight="1">
      <c r="A51" s="15" t="s">
        <v>56</v>
      </c>
      <c r="B51" s="16"/>
      <c r="C51" s="16"/>
      <c r="D51" s="17"/>
      <c r="E51" s="18" t="s">
        <v>13</v>
      </c>
      <c r="F51" s="19">
        <v>1</v>
      </c>
      <c r="G51" s="20">
        <f>+G52</f>
        <v>0</v>
      </c>
      <c r="H51" s="21"/>
      <c r="I51" s="22">
        <v>42</v>
      </c>
      <c r="J51" s="22">
        <v>1</v>
      </c>
    </row>
    <row r="52" ht="42" customHeight="1">
      <c r="A52" s="23"/>
      <c r="B52" s="16" t="s">
        <v>50</v>
      </c>
      <c r="C52" s="16"/>
      <c r="D52" s="17"/>
      <c r="E52" s="18" t="s">
        <v>13</v>
      </c>
      <c r="F52" s="19">
        <v>1</v>
      </c>
      <c r="G52" s="20">
        <f>+G53</f>
        <v>0</v>
      </c>
      <c r="H52" s="21"/>
      <c r="I52" s="22">
        <v>43</v>
      </c>
      <c r="J52" s="22">
        <v>2</v>
      </c>
    </row>
    <row r="53" ht="42" customHeight="1">
      <c r="A53" s="23"/>
      <c r="B53" s="24"/>
      <c r="C53" s="16" t="s">
        <v>50</v>
      </c>
      <c r="D53" s="17"/>
      <c r="E53" s="18" t="s">
        <v>13</v>
      </c>
      <c r="F53" s="19">
        <v>1</v>
      </c>
      <c r="G53" s="20">
        <f>+G54</f>
        <v>0</v>
      </c>
      <c r="H53" s="21"/>
      <c r="I53" s="22">
        <v>44</v>
      </c>
      <c r="J53" s="22">
        <v>3</v>
      </c>
    </row>
    <row r="54" ht="42" customHeight="1">
      <c r="A54" s="23"/>
      <c r="B54" s="24"/>
      <c r="C54" s="24"/>
      <c r="D54" s="25" t="s">
        <v>57</v>
      </c>
      <c r="E54" s="18" t="s">
        <v>58</v>
      </c>
      <c r="F54" s="19">
        <v>2</v>
      </c>
      <c r="G54" s="26"/>
      <c r="H54" s="21"/>
      <c r="I54" s="22">
        <v>45</v>
      </c>
      <c r="J54" s="22">
        <v>4</v>
      </c>
    </row>
    <row r="55" ht="42" customHeight="1">
      <c r="A55" s="15" t="s">
        <v>59</v>
      </c>
      <c r="B55" s="16"/>
      <c r="C55" s="16"/>
      <c r="D55" s="17"/>
      <c r="E55" s="18" t="s">
        <v>13</v>
      </c>
      <c r="F55" s="19">
        <v>1</v>
      </c>
      <c r="G55" s="20">
        <f>+G10+G50+G51</f>
        <v>0</v>
      </c>
      <c r="H55" s="21"/>
      <c r="I55" s="22">
        <v>46</v>
      </c>
      <c r="J55" s="22">
        <v>30</v>
      </c>
    </row>
    <row r="56" ht="42" customHeight="1">
      <c r="A56" s="27" t="s">
        <v>60</v>
      </c>
      <c r="B56" s="28"/>
      <c r="C56" s="28"/>
      <c r="D56" s="29"/>
      <c r="E56" s="30" t="s">
        <v>61</v>
      </c>
      <c r="F56" s="31" t="s">
        <v>61</v>
      </c>
      <c r="G56" s="32">
        <f>G55</f>
        <v>0</v>
      </c>
      <c r="I56" s="33">
        <v>47</v>
      </c>
      <c r="J56" s="33">
        <v>90</v>
      </c>
    </row>
    <row r="57" ht="42" customHeight="1"/>
    <row r="58" ht="42" customHeight="1"/>
    <row r="59" ht="13.2"/>
    <row r="60" ht="13.2"/>
    <row r="61" ht="13.2"/>
    <row r="62" ht="13.2"/>
    <row r="67" ht="13.2"/>
    <row r="68" ht="13.2"/>
    <row r="69" ht="13.2"/>
  </sheetData>
  <sheetProtection sheet="1" objects="1" scenarios="1" spinCount="100000" saltValue="zfOCOJuARCS9Bypjr3RGyJN4xrCzXaZrisvkWycNcLpd4gtFmfjEE/i2nPn8TgjNl6BxMFKy+yxACmiRSAb0xw==" hashValue="keh59pvf5uQtIlWcffGZXydCjZwqgimh6EIx3hnjFpyQyYZ2KgCNxjq2oMIvjMRMEgeH0v8/97+DbLQuOKxk0g==" algorithmName="SHA-512" password="FD80"/>
  <mergeCells count="35">
    <mergeCell ref="A56:D56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17:D17"/>
    <mergeCell ref="C18:D18"/>
    <mergeCell ref="A20:D20"/>
    <mergeCell ref="B21:D21"/>
    <mergeCell ref="C22:D22"/>
    <mergeCell ref="C27:D27"/>
    <mergeCell ref="C30:D30"/>
    <mergeCell ref="C32:D32"/>
    <mergeCell ref="C35:D35"/>
    <mergeCell ref="C38:D38"/>
    <mergeCell ref="A40:D40"/>
    <mergeCell ref="A41:D41"/>
    <mergeCell ref="A42:D42"/>
    <mergeCell ref="A43:D43"/>
    <mergeCell ref="B44:D44"/>
    <mergeCell ref="C45:D45"/>
    <mergeCell ref="A48:D48"/>
    <mergeCell ref="A49:D49"/>
    <mergeCell ref="A50:D50"/>
    <mergeCell ref="A51:D51"/>
    <mergeCell ref="B52:D52"/>
    <mergeCell ref="C53:D53"/>
    <mergeCell ref="A55:D55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ishikawa ryouta</cp:lastModifiedBy>
  <cp:lastPrinted>2020-10-12T05:07:54Z</cp:lastPrinted>
  <dcterms:created xsi:type="dcterms:W3CDTF">2014-01-09T08:55:00Z</dcterms:created>
  <dcterms:modified xsi:type="dcterms:W3CDTF">2024-10-01T07:41:03Z</dcterms:modified>
</cp:coreProperties>
</file>